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470" firstSheet="9" activeTab="11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Helyszíni beton és vasbeton mun" sheetId="6" r:id="rId6"/>
    <sheet name="Közműcsatorna-építés" sheetId="7" r:id="rId7"/>
    <sheet name="Útburkolatalap és makadámburkol" sheetId="8" r:id="rId8"/>
    <sheet name="Kőburkolat készítése" sheetId="9" r:id="rId9"/>
    <sheet name="Bitumenes alap és makadámburkol" sheetId="10" r:id="rId10"/>
    <sheet name="Betonpálya-burkolat készítése" sheetId="11" r:id="rId11"/>
    <sheet name="Útpályatartozékok készítése" sheetId="12" r:id="rId12"/>
  </sheets>
  <definedNames/>
  <calcPr fullCalcOnLoad="1"/>
</workbook>
</file>

<file path=xl/sharedStrings.xml><?xml version="1.0" encoding="utf-8"?>
<sst xmlns="http://schemas.openxmlformats.org/spreadsheetml/2006/main" count="307" uniqueCount="164">
  <si>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</si>
  <si>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</si>
  <si>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</si>
  <si>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</si>
  <si>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</si>
  <si>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</si>
  <si>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</si>
  <si>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</si>
  <si>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</si>
  <si>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</si>
  <si>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</si>
  <si>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</si>
  <si>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12-006-1-0451007</t>
  </si>
  <si>
    <t>db</t>
  </si>
  <si>
    <t>KRESZ-tábla szerelése, elhelyezése földmunkával, I-IV. osztályú talajba Alumínium veszélyt jelző tábla, fényvisszaverő, 700 mm</t>
  </si>
  <si>
    <t>Munkanem összesen:</t>
  </si>
  <si>
    <t>Felvonulási létesítmények</t>
  </si>
  <si>
    <t>19-010-1.11.1.4</t>
  </si>
  <si>
    <t>óra</t>
  </si>
  <si>
    <t>Általános teendők megvalósulás szakaszában, ellenőrző mérések, tervezői műszaki vezetés a kivitelezés helyszínén</t>
  </si>
  <si>
    <t>19-010-1.21.2</t>
  </si>
  <si>
    <t>Általános teendők befejezés szakaszában, megvalósulási tervdokumentáció elkészítése</t>
  </si>
  <si>
    <t>19-010-1.51</t>
  </si>
  <si>
    <t>Általános teendők Jogdíjak - Szakfelügyelet biztosítása - Közműszolgáltatók</t>
  </si>
  <si>
    <t>19-021-1.1.1</t>
  </si>
  <si>
    <t>Ellenőrző vizsgálatok, talajok tömörségi vizsgálata, radiometriális eljárással</t>
  </si>
  <si>
    <t>Költségtérítések</t>
  </si>
  <si>
    <t>21-001-1.2.1</t>
  </si>
  <si>
    <t>Egyes fák kitermelése tuskóirtással, legallyazással és darabolással, kézi szerszámokkal, III. oszt. talajban, törzsátmérő: 10-20 cm között</t>
  </si>
  <si>
    <t>21-003-2.1.3</t>
  </si>
  <si>
    <t>m3</t>
  </si>
  <si>
    <t>Közmű feltárása kézi erővel, talajosztály: IV.</t>
  </si>
  <si>
    <t>21-003-5.1.1.3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</si>
  <si>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</si>
  <si>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</si>
  <si>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</si>
  <si>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</si>
  <si>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</si>
  <si>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</si>
  <si>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21-004-4.1.2-0120002</t>
  </si>
  <si>
    <t>Talajjavító réteg készítése vonalas létesítményeknél, 3,00 m szélességig vagy építményen belül, osztályozatlan kavicsból Nyers homokos kavics, NHK 0/63 RTT, KŐKA, Alsózsolca</t>
  </si>
  <si>
    <t>21-004-5.1.1.1</t>
  </si>
  <si>
    <t>m2</t>
  </si>
  <si>
    <t>Tükörkészítés tömörítés nélkül, sík felületen gépi erővel, kiegészítő kézi munkával talajosztály: I-IV.</t>
  </si>
  <si>
    <t>21-004-6.2</t>
  </si>
  <si>
    <t>Padkarendezés gépi erővel, kiegészítő kézi munkával, I-IV. oszt. talajban, vastagság 10,1-20,0 cm között</t>
  </si>
  <si>
    <t>21-007-2.1.1.1.6-0990001</t>
  </si>
  <si>
    <t>Földkitermelés bevágásban vagy anyagnyerő helyen és töltés- vagy depóniakészítés tömörítés nélkül, gépi erővel, 18%-os terephajlásig, I-IV. oszt. talajban, szállítással, 0-1600,0 m között, 800,1-1000,0 m között Tükörkiemelés -  Szállító útvonal öntözése</t>
  </si>
  <si>
    <t>21-008-2.1.1</t>
  </si>
  <si>
    <t>Tömörítés bármely tömörítési osztályban gépi erővel, nagy felületen, tömörségi fok: 85%</t>
  </si>
  <si>
    <t>21-008-2.1.2</t>
  </si>
  <si>
    <t>Tömörítés bármely tömörítési osztályban gépi erővel, nagy felületen, tömörségi fok: 90%</t>
  </si>
  <si>
    <t>21-008-2.1.9</t>
  </si>
  <si>
    <t>Tömörítés bármely tömörítési osztályban gépi erővel, nagy felületen, tömörségi fok: 97%</t>
  </si>
  <si>
    <t>21-011-1.2.1</t>
  </si>
  <si>
    <t>Fejtett föld felrakása szállítóeszközre, géppel, talajosztály I-IV.</t>
  </si>
  <si>
    <t>21-011-11.3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</si>
  <si>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</si>
  <si>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</si>
  <si>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</si>
  <si>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31-000-13.1</t>
  </si>
  <si>
    <t>Beton aljzatok, járdák bontása 10 cm vastagságig, könnyűbetonból</t>
  </si>
  <si>
    <t>Helyszíni beton és vasbeton munka</t>
  </si>
  <si>
    <t>53-001-58.1.1-0235501</t>
  </si>
  <si>
    <t>m</t>
  </si>
  <si>
    <t>Egyoldalon tokos PVC kettős falú, bordás csapadékvíz-csatornacső beépítése földárokba, csőidomok nélkül, külső csőátmérő 800 mm-ig külső csőátmérő: 250 mm PIPELIFE KD EXTRA eco tokos csatornacső, SN6 ID 250 mm/1m, KDEM250/1M-ECO</t>
  </si>
  <si>
    <t>53-005-21.3.1-0646438</t>
  </si>
  <si>
    <t>Négyzet alaprajzú víznyelő akna építése, cementhabarcs illesztéssel, 50x50 cm nagyméretű elemekből, alsó fenék 55 cm magasságig CSOMIÉP 50/50/54/12 vízelnyelő akna alsó</t>
  </si>
  <si>
    <t>53-005-21.3.2-0646439</t>
  </si>
  <si>
    <t>Négyzet alaprajzú víznyelő akna építése, cementhabarcs illesztéssel, 50x50 cm nagyméretű elemekből, középső elem 50 cm magasságig CSOMIÉP 50/50/30/12 vízelnyelő akna magasító</t>
  </si>
  <si>
    <t>53-006-1.1-0231740</t>
  </si>
  <si>
    <t>53-007-8.1.2-0158249</t>
  </si>
  <si>
    <t>Öntöttvas víznyelőrács elhelyezése, cementhabarcs rögzítéssel, négyzetalakú, téglalap alakú 40/40 - 48/48 cm méret között NORFOND GGG szögletes csapos víznyelő kerettel, fedőfestéssel GD 4541A 396x348, D400 terhelési osztály, magasság 102 mm Csz: NV039DGD</t>
  </si>
  <si>
    <t>53-009-1.1</t>
  </si>
  <si>
    <t>Vízzárósági vizsgálat elfalazással, csatorna belmérete: 30 cm</t>
  </si>
  <si>
    <t>53-021-1.9.1-0231341</t>
  </si>
  <si>
    <t xml:space="preserve">Polimerbeton vízelvezető rendszer (folyóka) elhelyezése, gyorsrögzítős, egybeöntött öntöttvas kerettel,  élvédelemmel, öntöttvas ráccsal, földmunkák és ágyazatkészítés nélkül, közepes és nehéz terhelési osztályra, beépítési hossz: 1,0 m ACO DRAIN S 100 K </t>
  </si>
  <si>
    <t>Powerlock (gyorsrögzítős) folyóka eséssel, öntöttvas ráccsal, 1 m, Terhelési osztály: D400-F900, Rend.sz: 00821-00840</t>
  </si>
  <si>
    <t>53-021-1.10.1-0231353</t>
  </si>
  <si>
    <t>Polimerbeton vízelvezető rendszer (folyóka) tartozékainak elhelyezése (S-típusú vízelvezetőkhöz), átmeneti idom, homloklap, adapter, rácskiemelő horog, szennyfogó vödör ACO DRAIN S 100 K adapter folyásirány váltáshoz 0./1 típushoz, Rend.sz: 00912</t>
  </si>
  <si>
    <r>
      <t>Akna vagy akna jellegű műtárgy építése, monolit vasbetonból vagy betonból, akna- vagy műtárgybeton készítése C20/25 - XC1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32 mm, m = 6,2 finomsági modulussal vasbeton fedlap meglévő víznyelőkre</t>
    </r>
  </si>
  <si>
    <t>Közműcsatorna-építés</t>
  </si>
  <si>
    <t>61-003-2.1-1710010</t>
  </si>
  <si>
    <t>Telepen kevert hidraulikus vagy vegyes kötőanyagú stabilizált réteg készítése, 2,00 m-nél nagyobb szélességben, CKt-2 vagy CTt-2 jelű keverékből CKt-T2 jelű, cement kötőanyagú homokos kavics, Gy-R60 (70/100) bitumenemulzió (új név: C 60 B1)</t>
  </si>
  <si>
    <t>Útburkolatalap és makadámburkolat készítése</t>
  </si>
  <si>
    <t>62-001-1.1</t>
  </si>
  <si>
    <t>Szegélyek bontása bármely anyagból; kiemelt vagy süllyesztett szegélyek, futósorok, betongerendával</t>
  </si>
  <si>
    <t>62-001-2.1</t>
  </si>
  <si>
    <t>Nagykő, járdakő, betonkocka burkolat bontása, homokos kavicságyazattal (Gyephézagos burkolatú parkolók bontása)</t>
  </si>
  <si>
    <t>62-002-1.4.1-0610703</t>
  </si>
  <si>
    <t>Kiemelt szegély készítése, alapárok kiemelésével, beton alapgerendával és megtámasztással, hézagolással, előregyártott szegélykőből vagy cölöpökből, 25 cm hosszú elemekből A Beton-Viacolor kiemelt szegélykő, 30x25x15 cm, szürke C12/15 - XN(H) földnedves</t>
  </si>
  <si>
    <t>62-002-2.3-0610704</t>
  </si>
  <si>
    <t>Süllyesztett szegély vagy futósor készítése, alapárok kiemeléssel, beton alapgerendával, hézagolással, 40 cm hosszú előregyártott beton szegélyelemekből A Beton-Viacolor süllyesztett szegélykő, 40x20x15 cm, szürke C12/15 - XN(H) földnedves kavicsbeton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</si>
  <si>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</si>
  <si>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</si>
  <si>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62-003-10-0611051</t>
  </si>
  <si>
    <t>Térburkolat készítése parkolóhelyen, kisméretű gépkocsi forgalmú helyen, gyephézagos burkolókővel homokágyazatra fektetve, a hézagokat termőtalajjal (helyi anyaggal) kitöltve A Beton-Viacolor Gyepkő, 60x40x10 cm, szürke</t>
  </si>
  <si>
    <t>62-003-83.2-0614492</t>
  </si>
  <si>
    <t>Vakvezető és jelzőkő készítése, homokágyazatra fektetve, 10x20x6, 20x20x6, 20x30x6, 30x30x6 cm-es méretben LEIER Taktilis jelzőkő 10x20x6 cm méretben, pogácsás szürke, 40 cm szélességben Cikkszám: HUTJS3920</t>
  </si>
  <si>
    <t>62-003-83.2-0614494</t>
  </si>
  <si>
    <t>Vakvezető és jelzőkő készítése, homokágyazatra fektetve, 10x20x6, 20x20x6, 20x30x6, 30x30x6 cm-es méretben LEIER Taktilis jelzőkő 30x30x6 cm méretben, bordás szürke, 30 cm szélességben Cikkszám: HUTJS5809</t>
  </si>
  <si>
    <t>62-003-83.2-0618252</t>
  </si>
  <si>
    <t>Vakvezető és jelzőkő készítése, homokágyazatra fektetve, 10x20x6, 20x20x6, 20x30x6, 30x30x6 cm-es méretben KK KAVICS BETON Párizs segítőkő 20x20x6 cm, homok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</si>
  <si>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</si>
  <si>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</si>
  <si>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</si>
  <si>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63-001-2.2</t>
  </si>
  <si>
    <t>Zúzalékos aszfaltszőnyegek, aszfaltbetonok és öntött aszfaltok bontása, kötőréteggel együtt, géppel, hidraulikus bontófejjel (Aszfalt útburkolat és járdaburkolat)</t>
  </si>
  <si>
    <t>63-001-3.2</t>
  </si>
  <si>
    <t>63-102-1.1.3.2-0750025</t>
  </si>
  <si>
    <t>Fő- és mellékutak bitumenes burkolatának készítése, hengerelt aszfalt alapréteg készítése (AC), a meglévő alap felületének előzetes letakarításával, bitumenemulziós alápermetezéssel, 8 méter szélességig, AC 22 alap, aszfaltkeverékből, 70-120 mm</t>
  </si>
  <si>
    <t>vastagságban terítve Alapréteg AC22 alap (F) 35/50, AC22 alap (F) 50/70 típusú bitumennel, F igénybevételi kat., zúzottkővel</t>
  </si>
  <si>
    <t>63-102-1.31.3.6-0750222</t>
  </si>
  <si>
    <t>Fő- és mellékutak bitumenes burkolatának készítése, hengerelt aszfalt kopóréteg készítése (AC), az alatta lévő réteg felületének előzetes letakarításával és bitumenes permetezéssel, 8 m szélességig, AC 16 kopó aszfaltkeverékből, 50-80 mm vastagságban</t>
  </si>
  <si>
    <t>terítve Kopóréteg AC16 kopó (F) 50/70 típusú bitumennel, F igénybevételi kategóriájú útszakaszok kopórétege zúzalékkal</t>
  </si>
  <si>
    <t>63-103-1.31.1.2-0750202</t>
  </si>
  <si>
    <t>Egyéb közutak bitumenes burkolatának készítése, hengerelt aszfalt kopóréteg készítése (AC), az alatta lévő réteg felületének előzetes letakarításával és bitumenes permetezéssel, 3,2 méter szélességig, AC 8 kopó aszfaltkeverékből, 25-45 mm vastagságban</t>
  </si>
  <si>
    <t>terítve Kopóréteg AC8 kopó 50/70, AC8 kopó 70/100 típusú bitumennel, N igénybevételi kat. útszakaszok kopórétege, homokkal, zúzalékkal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</si>
  <si>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</si>
  <si>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</si>
  <si>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64-002-11.1.2-0820130</t>
  </si>
  <si>
    <t>Egyrétegű út- és térburkolat készítése, keresztvasalás és hézagkészítés nélkül, 450 mm vastagságig, védőbevonatos utókezelés nélkül, egyenes vagy íves kivitelben, egyoldali eséssel, csúszózsalus betonfiniserrel, 1,51-3,50 m sávszélesség között Beton</t>
  </si>
  <si>
    <t>pályaburkolat CP 4/3 jelű pályaburkoló beton (C30)</t>
  </si>
  <si>
    <t>Betonpálya-burkolat készítése</t>
  </si>
  <si>
    <t>68-001-1.1</t>
  </si>
  <si>
    <t>Közúti táblák oszlopainak bontása, földmunkával, I-IV. oszt. talajban, 89 mm átmérőjű csőoszlop előregyártott betonalappal</t>
  </si>
  <si>
    <t>68-002-1.1-0020443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</si>
  <si>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</si>
  <si>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68-002-2.1-0020033</t>
  </si>
  <si>
    <t>Közúti jelző- és útbaigazító táblák felszerelése, útvonaltípust, elsőbbséget szabályozó, utasítást adó, tilalmi, tilalmat, veszélyt, tájékoztatást adó jelzőtáblák és útbaigazítást adó táblák, 2-2 bilincskészlettel</t>
  </si>
  <si>
    <t>68-003-1.2.1-0020293</t>
  </si>
  <si>
    <t>Útburkolati jelek készítése, oldószeres hidegplasztik festékkel, gépi jel Hidegplasztik festékek Remo P fehér (szórható 50+50%) *</t>
  </si>
  <si>
    <t>68-003-1.2.2-0020296</t>
  </si>
  <si>
    <t>Útburkolati jelek készítése, oldószeres hidegplasztik festékkel, kézi jel Hidegplasztik festékek Pluvio Adonis sárga (szórható 50+50 %) *</t>
  </si>
  <si>
    <t>Útpályatartozékok készítése</t>
  </si>
  <si>
    <t>Összesen:</t>
  </si>
  <si>
    <t>Bíró és Társa Kft.</t>
  </si>
  <si>
    <t>4400 Nyíregyháza, Szegfű út 73/A II/2</t>
  </si>
  <si>
    <t>Adószám: 11243461-2-15</t>
  </si>
  <si>
    <t>Cégjegyzékszám: Cg-15-09-061895</t>
  </si>
  <si>
    <t>CIB Bank Zrt.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</si>
  <si>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</si>
  <si>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</si>
  <si>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</si>
  <si>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</si>
  <si>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</si>
  <si>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2017.05                    </t>
  </si>
  <si>
    <t xml:space="preserve"> Szám     19/2016                      </t>
  </si>
  <si>
    <t xml:space="preserve">A munka leírása:                       </t>
  </si>
  <si>
    <t xml:space="preserve"> Készítette   : Bíró Károly            </t>
  </si>
  <si>
    <t xml:space="preserve">GAZDASÁGFEJLESZTÉST ÉS MUNKAERŐ MOBILITÁS                                     </t>
  </si>
  <si>
    <t xml:space="preserve">ÖSZTÖNZÉSÉT SZOLGÁLÓ KÖZLEKEDÉSFEJLESZTÉS - TOP-6.1.5-15                      </t>
  </si>
  <si>
    <t xml:space="preserve">NYÍREGYHÁZA, SEMMELWEIS UTCA - ÚTFELÚJÍTÁS – BURKOLAT MEGERŐSÍTÉS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</si>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</sst>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136</v>
      </c>
      <c r="B1" s="20"/>
      <c r="C1" s="20"/>
      <c r="D1" s="20"/>
    </row>
    <row r="2" spans="1:4" s="14" customFormat="1" ht="15.75">
      <c r="A2" s="26" t="s">
        <v>137</v>
      </c>
      <c r="B2" s="20"/>
      <c r="C2" s="20"/>
      <c r="D2" s="20"/>
    </row>
    <row r="3" spans="1:4" s="14" customFormat="1" ht="15.75">
      <c r="A3" s="26" t="s">
        <v>138</v>
      </c>
      <c r="B3" s="20"/>
      <c r="C3" s="20"/>
      <c r="D3" s="20"/>
    </row>
    <row r="4" spans="1:4" ht="15.75">
      <c r="A4" s="19" t="s">
        <v>139</v>
      </c>
      <c r="B4" s="20"/>
      <c r="C4" s="20"/>
      <c r="D4" s="20"/>
    </row>
    <row r="5" spans="1:4" ht="15.75">
      <c r="A5" s="19" t="s">
        <v>140</v>
      </c>
      <c r="B5" s="20"/>
      <c r="C5" s="20"/>
      <c r="D5" s="20"/>
    </row>
    <row r="6" spans="1:4" ht="15.75">
      <c r="A6" s="19" t="s">
        <v>141</v>
      </c>
      <c r="B6" s="20"/>
      <c r="C6" s="20"/>
      <c r="D6" s="20"/>
    </row>
    <row r="7" spans="1:4" ht="15.75">
      <c r="A7" s="19" t="s">
        <v>142</v>
      </c>
      <c r="B7" s="20"/>
      <c r="C7" s="20"/>
      <c r="D7" s="20"/>
    </row>
    <row r="9" spans="1:3" ht="15.75">
      <c r="A9" s="10" t="s">
        <v>143</v>
      </c>
      <c r="C9" s="10" t="s">
        <v>144</v>
      </c>
    </row>
    <row r="10" spans="1:3" ht="15.75">
      <c r="A10" s="10" t="s">
        <v>144</v>
      </c>
      <c r="C10" s="10" t="s">
        <v>144</v>
      </c>
    </row>
    <row r="11" spans="1:3" ht="15.75">
      <c r="A11" s="10" t="s">
        <v>145</v>
      </c>
      <c r="C11" s="10" t="s">
        <v>146</v>
      </c>
    </row>
    <row r="12" spans="1:3" ht="15.75">
      <c r="A12" s="10" t="s">
        <v>144</v>
      </c>
      <c r="C12" s="10" t="s">
        <v>147</v>
      </c>
    </row>
    <row r="13" spans="1:3" ht="15.75">
      <c r="A13" s="10" t="s">
        <v>144</v>
      </c>
      <c r="C13" s="10" t="s">
        <v>144</v>
      </c>
    </row>
    <row r="14" spans="1:3" ht="15.75">
      <c r="A14" s="10" t="s">
        <v>144</v>
      </c>
      <c r="C14" s="10" t="s">
        <v>144</v>
      </c>
    </row>
    <row r="15" spans="1:3" ht="15.75">
      <c r="A15" s="10" t="s">
        <v>148</v>
      </c>
      <c r="C15" s="10" t="s">
        <v>149</v>
      </c>
    </row>
    <row r="16" ht="15.75">
      <c r="A16" s="10" t="s">
        <v>150</v>
      </c>
    </row>
    <row r="17" ht="15.75">
      <c r="A17" s="10" t="s">
        <v>151</v>
      </c>
    </row>
    <row r="18" ht="15.75">
      <c r="A18" s="10" t="s">
        <v>152</v>
      </c>
    </row>
    <row r="19" ht="15.75">
      <c r="A19" s="10" t="s">
        <v>153</v>
      </c>
    </row>
    <row r="20" ht="15.75">
      <c r="A20" s="10" t="s">
        <v>153</v>
      </c>
    </row>
    <row r="22" spans="1:4" ht="15.75">
      <c r="A22" s="21" t="s">
        <v>154</v>
      </c>
      <c r="B22" s="22"/>
      <c r="C22" s="22"/>
      <c r="D22" s="22"/>
    </row>
    <row r="23" spans="1:4" ht="15.75">
      <c r="A23" s="15" t="s">
        <v>155</v>
      </c>
      <c r="B23" s="15"/>
      <c r="C23" s="18" t="s">
        <v>156</v>
      </c>
      <c r="D23" s="18" t="s">
        <v>157</v>
      </c>
    </row>
    <row r="24" spans="1:4" ht="15.75">
      <c r="A24" s="15" t="s">
        <v>158</v>
      </c>
      <c r="B24" s="15"/>
      <c r="C24" s="15">
        <f>ROUND(SUM(Összesítő!B2:B11),0)</f>
        <v>0</v>
      </c>
      <c r="D24" s="15">
        <f>ROUND(SUM(Összesítő!C2:C11),0)</f>
        <v>0</v>
      </c>
    </row>
    <row r="25" spans="1:4" ht="15.75">
      <c r="A25" s="15" t="s">
        <v>159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160</v>
      </c>
      <c r="C26" s="23">
        <f>ROUND(C25+D25,0)</f>
        <v>0</v>
      </c>
      <c r="D26" s="23"/>
    </row>
    <row r="27" spans="1:4" ht="15.75">
      <c r="A27" s="15" t="s">
        <v>161</v>
      </c>
      <c r="B27" s="16">
        <v>0.27</v>
      </c>
      <c r="C27" s="24">
        <f>ROUND(C26*B27,0)</f>
        <v>0</v>
      </c>
      <c r="D27" s="24"/>
    </row>
    <row r="28" spans="1:4" ht="15.75">
      <c r="A28" s="15" t="s">
        <v>162</v>
      </c>
      <c r="B28" s="15"/>
      <c r="C28" s="25">
        <f>ROUND(C26+C27,0)</f>
        <v>0</v>
      </c>
      <c r="D28" s="25"/>
    </row>
    <row r="32" spans="2:3" ht="15.75">
      <c r="B32" s="23" t="s">
        <v>163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G21" sqref="G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106</v>
      </c>
      <c r="C2" s="2" t="s">
        <v>107</v>
      </c>
      <c r="D2" s="6">
        <v>65.77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108</v>
      </c>
      <c r="C4" s="2" t="s">
        <v>118</v>
      </c>
      <c r="D4" s="6">
        <v>133.52</v>
      </c>
      <c r="E4" s="1" t="s">
        <v>42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109</v>
      </c>
      <c r="C6" s="2" t="s">
        <v>110</v>
      </c>
      <c r="D6" s="6">
        <v>9.67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38.25">
      <c r="C7" s="2" t="s">
        <v>111</v>
      </c>
    </row>
    <row r="9" spans="1:9" ht="76.5">
      <c r="A9" s="8">
        <v>4</v>
      </c>
      <c r="B9" s="1" t="s">
        <v>112</v>
      </c>
      <c r="C9" s="2" t="s">
        <v>113</v>
      </c>
      <c r="D9" s="6">
        <v>540.99</v>
      </c>
      <c r="E9" s="1" t="s">
        <v>30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38.25">
      <c r="C10" s="2" t="s">
        <v>114</v>
      </c>
    </row>
    <row r="12" spans="1:9" ht="89.25">
      <c r="A12" s="8">
        <v>5</v>
      </c>
      <c r="B12" s="1" t="s">
        <v>115</v>
      </c>
      <c r="C12" s="2" t="s">
        <v>116</v>
      </c>
      <c r="D12" s="6">
        <v>11.84</v>
      </c>
      <c r="E12" s="1" t="s">
        <v>30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51">
      <c r="C13" s="2" t="s">
        <v>117</v>
      </c>
    </row>
    <row r="15" spans="1:9" s="9" customFormat="1" ht="12.75">
      <c r="A15" s="7"/>
      <c r="B15" s="3"/>
      <c r="C15" s="3" t="s">
        <v>15</v>
      </c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120</v>
      </c>
      <c r="C2" s="2" t="s">
        <v>121</v>
      </c>
      <c r="D2" s="6">
        <v>67.4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122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Betonpálya-burkolat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5" sqref="H15:H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124</v>
      </c>
      <c r="C2" s="2" t="s">
        <v>125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126</v>
      </c>
      <c r="C4" s="2" t="s">
        <v>127</v>
      </c>
      <c r="D4" s="6">
        <v>17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128</v>
      </c>
      <c r="C6" s="2" t="s">
        <v>129</v>
      </c>
      <c r="D6" s="6">
        <v>17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130</v>
      </c>
      <c r="C8" s="2" t="s">
        <v>131</v>
      </c>
      <c r="D8" s="6">
        <v>66.6</v>
      </c>
      <c r="E8" s="1" t="s">
        <v>42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132</v>
      </c>
      <c r="C10" s="2" t="s">
        <v>133</v>
      </c>
      <c r="D10" s="6">
        <v>109</v>
      </c>
      <c r="E10" s="1" t="s">
        <v>42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.75">
      <c r="A3" s="11" t="s">
        <v>26</v>
      </c>
      <c r="B3" s="11">
        <f>Költségtérítések!H10</f>
        <v>0</v>
      </c>
      <c r="C3" s="11">
        <f>Költségtérítések!I10</f>
        <v>0</v>
      </c>
    </row>
    <row r="4" spans="1:3" ht="15.75">
      <c r="A4" s="11" t="s">
        <v>59</v>
      </c>
      <c r="B4" s="11">
        <f>'Irtás, föld- és sziklamunka'!H32</f>
        <v>0</v>
      </c>
      <c r="C4" s="11">
        <f>'Irtás, föld- és sziklamunka'!I32</f>
        <v>0</v>
      </c>
    </row>
    <row r="5" spans="1:3" ht="15.75">
      <c r="A5" s="11" t="s">
        <v>62</v>
      </c>
      <c r="B5" s="11">
        <f>'Helyszíni beton és vasbeton mun'!H4</f>
        <v>0</v>
      </c>
      <c r="C5" s="11">
        <f>'Helyszíni beton és vasbeton mun'!I4</f>
        <v>0</v>
      </c>
    </row>
    <row r="6" spans="1:3" ht="15.75">
      <c r="A6" s="11" t="s">
        <v>81</v>
      </c>
      <c r="B6" s="11">
        <f>'Közműcsatorna-építés'!H19</f>
        <v>0</v>
      </c>
      <c r="C6" s="11">
        <f>'Közműcsatorna-építés'!I19</f>
        <v>0</v>
      </c>
    </row>
    <row r="7" spans="1:3" ht="31.5">
      <c r="A7" s="11" t="s">
        <v>84</v>
      </c>
      <c r="B7" s="11">
        <f>'Útburkolatalap és makadámburkol'!H4</f>
        <v>0</v>
      </c>
      <c r="C7" s="11">
        <f>'Útburkolatalap és makadámburkol'!I4</f>
        <v>0</v>
      </c>
    </row>
    <row r="8" spans="1:3" ht="15.75">
      <c r="A8" s="11" t="s">
        <v>105</v>
      </c>
      <c r="B8" s="11">
        <f>'Kőburkolat készítése'!H22</f>
        <v>0</v>
      </c>
      <c r="C8" s="11">
        <f>'Kőburkolat készítése'!I22</f>
        <v>0</v>
      </c>
    </row>
    <row r="9" spans="1:3" ht="31.5">
      <c r="A9" s="11" t="s">
        <v>119</v>
      </c>
      <c r="B9" s="11">
        <f>'Bitumenes alap és makadámburkol'!H15</f>
        <v>0</v>
      </c>
      <c r="C9" s="11">
        <f>'Bitumenes alap és makadámburkol'!I15</f>
        <v>0</v>
      </c>
    </row>
    <row r="10" spans="1:3" ht="15.75">
      <c r="A10" s="11" t="s">
        <v>123</v>
      </c>
      <c r="B10" s="11">
        <f>'Betonpálya-burkolat készítése'!H5</f>
        <v>0</v>
      </c>
      <c r="C10" s="11">
        <f>'Betonpálya-burkolat készítése'!I5</f>
        <v>0</v>
      </c>
    </row>
    <row r="11" spans="1:3" ht="15.75">
      <c r="A11" s="11" t="s">
        <v>134</v>
      </c>
      <c r="B11" s="11">
        <f>'Útpályatartozékok készítése'!H12</f>
        <v>0</v>
      </c>
      <c r="C11" s="11">
        <f>'Útpályatartozékok készítése'!I12</f>
        <v>0</v>
      </c>
    </row>
    <row r="12" spans="1:3" s="12" customFormat="1" ht="15.75">
      <c r="A12" s="12" t="s">
        <v>135</v>
      </c>
      <c r="B12" s="12">
        <f>ROUND(SUM(B2:B11),0)</f>
        <v>0</v>
      </c>
      <c r="C12" s="12">
        <f>ROUND(SUM(C2:C11),0)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22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20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</v>
      </c>
      <c r="C4" s="2" t="s">
        <v>21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15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24</v>
      </c>
      <c r="C8" s="2" t="s">
        <v>25</v>
      </c>
      <c r="D8" s="6">
        <v>6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7">
      <selection activeCell="G38" sqref="G3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27</v>
      </c>
      <c r="C2" s="2" t="s">
        <v>28</v>
      </c>
      <c r="D2" s="6">
        <v>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29</v>
      </c>
      <c r="C4" s="2" t="s">
        <v>31</v>
      </c>
      <c r="D4" s="6">
        <v>10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4">
      <c r="A6" s="8">
        <v>3</v>
      </c>
      <c r="B6" s="1" t="s">
        <v>32</v>
      </c>
      <c r="C6" s="2" t="s">
        <v>57</v>
      </c>
      <c r="D6" s="6">
        <v>75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33</v>
      </c>
      <c r="C8" s="2" t="s">
        <v>34</v>
      </c>
      <c r="D8" s="6">
        <v>25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35</v>
      </c>
      <c r="C10" s="2" t="s">
        <v>36</v>
      </c>
      <c r="D10" s="6">
        <v>50</v>
      </c>
      <c r="E10" s="1" t="s">
        <v>30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37</v>
      </c>
      <c r="C12" s="2" t="s">
        <v>38</v>
      </c>
      <c r="D12" s="6">
        <v>142.56</v>
      </c>
      <c r="E12" s="1" t="s">
        <v>30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39</v>
      </c>
      <c r="C14" s="2" t="s">
        <v>40</v>
      </c>
      <c r="D14" s="6">
        <v>261.55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41</v>
      </c>
      <c r="C16" s="2" t="s">
        <v>43</v>
      </c>
      <c r="D16" s="6">
        <v>1046.2</v>
      </c>
      <c r="E16" s="1" t="s">
        <v>42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44</v>
      </c>
      <c r="C18" s="2" t="s">
        <v>45</v>
      </c>
      <c r="D18" s="6">
        <v>1110</v>
      </c>
      <c r="E18" s="1" t="s">
        <v>42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1" t="s">
        <v>46</v>
      </c>
      <c r="C20" s="2" t="s">
        <v>47</v>
      </c>
      <c r="D20" s="6">
        <v>661.37</v>
      </c>
      <c r="E20" s="1" t="s">
        <v>30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48</v>
      </c>
      <c r="C22" s="2" t="s">
        <v>49</v>
      </c>
      <c r="D22" s="6">
        <v>142.56</v>
      </c>
      <c r="E22" s="1" t="s">
        <v>30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50</v>
      </c>
      <c r="C24" s="2" t="s">
        <v>51</v>
      </c>
      <c r="D24" s="6">
        <v>261.55</v>
      </c>
      <c r="E24" s="1" t="s">
        <v>30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52</v>
      </c>
      <c r="C26" s="2" t="s">
        <v>53</v>
      </c>
      <c r="D26" s="6">
        <v>139.44</v>
      </c>
      <c r="E26" s="1" t="s">
        <v>30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25.5">
      <c r="A28" s="8">
        <v>14</v>
      </c>
      <c r="B28" s="1" t="s">
        <v>54</v>
      </c>
      <c r="C28" s="2" t="s">
        <v>55</v>
      </c>
      <c r="D28" s="6">
        <v>661.37</v>
      </c>
      <c r="E28" s="1" t="s">
        <v>30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41.25">
      <c r="A30" s="8">
        <v>15</v>
      </c>
      <c r="B30" s="1" t="s">
        <v>56</v>
      </c>
      <c r="C30" s="2" t="s">
        <v>58</v>
      </c>
      <c r="D30" s="6">
        <v>14</v>
      </c>
      <c r="E30" s="1" t="s">
        <v>13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s="9" customFormat="1" ht="12.75">
      <c r="A32" s="7"/>
      <c r="B32" s="3"/>
      <c r="C32" s="3" t="s">
        <v>15</v>
      </c>
      <c r="D32" s="5"/>
      <c r="E32" s="3"/>
      <c r="F32" s="5"/>
      <c r="G32" s="5"/>
      <c r="H32" s="5">
        <f>ROUND(SUM(H2:H31),0)</f>
        <v>0</v>
      </c>
      <c r="I32" s="5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60</v>
      </c>
      <c r="C2" s="2" t="s">
        <v>61</v>
      </c>
      <c r="D2" s="6">
        <v>52.8</v>
      </c>
      <c r="E2" s="1" t="s">
        <v>42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G28" sqref="G2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63</v>
      </c>
      <c r="C2" s="2" t="s">
        <v>65</v>
      </c>
      <c r="D2" s="6">
        <v>50</v>
      </c>
      <c r="E2" s="1" t="s">
        <v>64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66</v>
      </c>
      <c r="C4" s="2" t="s">
        <v>67</v>
      </c>
      <c r="D4" s="6">
        <v>4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68</v>
      </c>
      <c r="C6" s="2" t="s">
        <v>69</v>
      </c>
      <c r="D6" s="6">
        <v>4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90.75">
      <c r="A8" s="8">
        <v>4</v>
      </c>
      <c r="B8" s="1" t="s">
        <v>70</v>
      </c>
      <c r="C8" s="2" t="s">
        <v>80</v>
      </c>
      <c r="D8" s="6">
        <v>4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89.25">
      <c r="A10" s="8">
        <v>5</v>
      </c>
      <c r="B10" s="1" t="s">
        <v>71</v>
      </c>
      <c r="C10" s="2" t="s">
        <v>72</v>
      </c>
      <c r="D10" s="6">
        <v>4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73</v>
      </c>
      <c r="C12" s="2" t="s">
        <v>74</v>
      </c>
      <c r="D12" s="6">
        <v>50</v>
      </c>
      <c r="E12" s="1" t="s">
        <v>64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75</v>
      </c>
      <c r="C14" s="2" t="s">
        <v>76</v>
      </c>
      <c r="D14" s="6">
        <v>169</v>
      </c>
      <c r="E14" s="1" t="s">
        <v>64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38.25">
      <c r="C15" s="2" t="s">
        <v>77</v>
      </c>
    </row>
    <row r="17" spans="1:9" ht="89.25">
      <c r="A17" s="8">
        <v>8</v>
      </c>
      <c r="B17" s="1" t="s">
        <v>78</v>
      </c>
      <c r="C17" s="2" t="s">
        <v>79</v>
      </c>
      <c r="D17" s="6">
        <v>8</v>
      </c>
      <c r="E17" s="1" t="s">
        <v>13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15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82</v>
      </c>
      <c r="C2" s="2" t="s">
        <v>83</v>
      </c>
      <c r="D2" s="6">
        <v>139.44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G29" sqref="G2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85</v>
      </c>
      <c r="C2" s="2" t="s">
        <v>86</v>
      </c>
      <c r="D2" s="6">
        <v>1387</v>
      </c>
      <c r="E2" s="1" t="s">
        <v>64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87</v>
      </c>
      <c r="C4" s="2" t="s">
        <v>88</v>
      </c>
      <c r="D4" s="6">
        <v>414</v>
      </c>
      <c r="E4" s="1" t="s">
        <v>42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89</v>
      </c>
      <c r="C6" s="2" t="s">
        <v>90</v>
      </c>
      <c r="D6" s="6">
        <v>1056</v>
      </c>
      <c r="E6" s="1" t="s">
        <v>64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27">
      <c r="C7" s="2" t="s">
        <v>103</v>
      </c>
    </row>
    <row r="9" spans="1:9" ht="76.5">
      <c r="A9" s="8">
        <v>4</v>
      </c>
      <c r="B9" s="1" t="s">
        <v>91</v>
      </c>
      <c r="C9" s="2" t="s">
        <v>92</v>
      </c>
      <c r="D9" s="6">
        <v>350</v>
      </c>
      <c r="E9" s="1" t="s">
        <v>64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27">
      <c r="C10" s="2" t="s">
        <v>104</v>
      </c>
    </row>
    <row r="12" spans="1:9" ht="63.75">
      <c r="A12" s="8">
        <v>5</v>
      </c>
      <c r="B12" s="1" t="s">
        <v>93</v>
      </c>
      <c r="C12" s="2" t="s">
        <v>94</v>
      </c>
      <c r="D12" s="6">
        <v>592</v>
      </c>
      <c r="E12" s="1" t="s">
        <v>64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95</v>
      </c>
      <c r="C14" s="2" t="s">
        <v>96</v>
      </c>
      <c r="D14" s="6">
        <v>275</v>
      </c>
      <c r="E14" s="1" t="s">
        <v>42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7</v>
      </c>
      <c r="B16" s="1" t="s">
        <v>97</v>
      </c>
      <c r="C16" s="2" t="s">
        <v>98</v>
      </c>
      <c r="D16" s="6">
        <v>81.6</v>
      </c>
      <c r="E16" s="1" t="s">
        <v>64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76.5">
      <c r="A18" s="8">
        <v>8</v>
      </c>
      <c r="B18" s="1" t="s">
        <v>99</v>
      </c>
      <c r="C18" s="2" t="s">
        <v>100</v>
      </c>
      <c r="D18" s="6">
        <v>102</v>
      </c>
      <c r="E18" s="1" t="s">
        <v>64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51">
      <c r="A20" s="8">
        <v>9</v>
      </c>
      <c r="B20" s="1" t="s">
        <v>101</v>
      </c>
      <c r="C20" s="2" t="s">
        <v>102</v>
      </c>
      <c r="D20" s="6">
        <v>102</v>
      </c>
      <c r="E20" s="1" t="s">
        <v>64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Tamás</dc:creator>
  <cp:keywords/>
  <dc:description/>
  <cp:lastModifiedBy>Bíró Tamás</cp:lastModifiedBy>
  <dcterms:created xsi:type="dcterms:W3CDTF">2017-09-09T07:45:31Z</dcterms:created>
  <dcterms:modified xsi:type="dcterms:W3CDTF">2017-09-09T07:46:57Z</dcterms:modified>
  <cp:category/>
  <cp:version/>
  <cp:contentType/>
  <cp:contentStatus/>
</cp:coreProperties>
</file>